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1940" tabRatio="790" activeTab="0"/>
  </bookViews>
  <sheets>
    <sheet name="Аркада МЖФ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<sst xmlns="http://schemas.openxmlformats.org/spreadsheetml/2006/main" count="77" uniqueCount="52">
  <si>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№ п/п</t>
  </si>
  <si>
    <t>Адрес</t>
  </si>
  <si>
    <t>Ремонт шиферной кровли</t>
  </si>
  <si>
    <t>Объем шт.</t>
  </si>
  <si>
    <t>ИТОГО текущий ремонт</t>
  </si>
  <si>
    <t>Объем м²</t>
  </si>
  <si>
    <t>Общая площадь дома м²</t>
  </si>
  <si>
    <t>Общая  сумма тыс. руб.</t>
  </si>
  <si>
    <t>Привокзальная, д.1</t>
  </si>
  <si>
    <t>Ремонт металлической кровли</t>
  </si>
  <si>
    <t>Ремонт мягкой кровли</t>
  </si>
  <si>
    <t>Срок гарантии</t>
  </si>
  <si>
    <t>2 года</t>
  </si>
  <si>
    <t>ИП Московкин</t>
  </si>
  <si>
    <t>Мостовая, д.22</t>
  </si>
  <si>
    <t>Ремонт цоколя</t>
  </si>
  <si>
    <t>Мостовая, д.18</t>
  </si>
  <si>
    <t>Фестивальная, д.4</t>
  </si>
  <si>
    <t>Вильнюсская, д.6</t>
  </si>
  <si>
    <t>Мостовая, д.35</t>
  </si>
  <si>
    <t>Таллинская, д.19</t>
  </si>
  <si>
    <t>Фестивальная, д.21</t>
  </si>
  <si>
    <t>Объем п.м.</t>
  </si>
  <si>
    <t>Фестивальная, д.13</t>
  </si>
  <si>
    <t>Мостовая, д.13</t>
  </si>
  <si>
    <t>Мостовая, д.1</t>
  </si>
  <si>
    <t>Мостовая, д.38</t>
  </si>
  <si>
    <t>Фестивальная, д.5</t>
  </si>
  <si>
    <t>Мостовая, д.36</t>
  </si>
  <si>
    <t>Мостовая, д.27</t>
  </si>
  <si>
    <t>Фестивальная, д.22</t>
  </si>
  <si>
    <t>Мостовая, д.31</t>
  </si>
  <si>
    <t>Фестивальная, д.6</t>
  </si>
  <si>
    <t xml:space="preserve">Ремонт нащельников </t>
  </si>
  <si>
    <t>Ремонт фасада</t>
  </si>
  <si>
    <t>Широкая, д.30</t>
  </si>
  <si>
    <t>Вильнюсская, д.7</t>
  </si>
  <si>
    <t>Ремонт ограждения кровли</t>
  </si>
  <si>
    <t>Косметический ремонт мест общего пользования</t>
  </si>
  <si>
    <t>ИП Дульче</t>
  </si>
  <si>
    <t>КСБ Альтернатива</t>
  </si>
  <si>
    <t>№ 2-А от 25.04.2016</t>
  </si>
  <si>
    <t>ООО "Фост" № 9-А от 01.07.2016</t>
  </si>
  <si>
    <t>ИП Московкин № 13-А от 20.09.2016</t>
  </si>
  <si>
    <t>№ 4-А от 01.06.2016</t>
  </si>
  <si>
    <t>№ 6-А от 27.06.2016</t>
  </si>
  <si>
    <t>ИП Дульче № 6-А от 27.06.2016</t>
  </si>
  <si>
    <t>№ 18/04 КА-Т от 14.04.2016</t>
  </si>
  <si>
    <t>№ 13А от 20.09.2016, № 15-А от 01.09.2016</t>
  </si>
  <si>
    <t>ООО "Фост"  № 10-А от 01.07.2016</t>
  </si>
  <si>
    <t>Подрядчик и договор</t>
  </si>
  <si>
    <t>Отчёт ООО "Аркада" о выполнении работ по текущему ремонту общего имущества многоквартирных домов, входящих в реестр муниципальной собственности города Когалыма в 2016 году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</si>
</sst>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_-* #,##0.0_р_._-;\-* #,##0.0_р_._-;_-* &quot;-&quot;??_р_._-;_-@_-"/>
    <numFmt numFmtId="182" formatCode="_-* #,##0.000_р_._-;\-* #,##0.000_р_._-;_-* &quot;-&quot;??_р_._-;_-@_-"/>
  </numFmts>
  <fonts count="3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177" fontId="1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1" fontId="1" fillId="32" borderId="12" xfId="58" applyFont="1" applyFill="1" applyBorder="1" applyAlignment="1">
      <alignment horizontal="center" vertical="center"/>
    </xf>
    <xf numFmtId="171" fontId="1" fillId="32" borderId="10" xfId="58" applyFont="1" applyFill="1" applyBorder="1" applyAlignment="1">
      <alignment horizontal="center" vertical="center"/>
    </xf>
    <xf numFmtId="171" fontId="1" fillId="32" borderId="13" xfId="58" applyFont="1" applyFill="1" applyBorder="1" applyAlignment="1">
      <alignment horizontal="center" vertical="center"/>
    </xf>
    <xf numFmtId="171" fontId="1" fillId="32" borderId="0" xfId="58" applyFont="1" applyFill="1" applyBorder="1" applyAlignment="1">
      <alignment horizontal="center" vertical="center"/>
    </xf>
    <xf numFmtId="171" fontId="1" fillId="32" borderId="14" xfId="58" applyFont="1" applyFill="1" applyBorder="1" applyAlignment="1">
      <alignment horizontal="center" vertical="center"/>
    </xf>
    <xf numFmtId="171" fontId="1" fillId="32" borderId="15" xfId="58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1" fontId="1" fillId="32" borderId="16" xfId="58" applyFont="1" applyFill="1" applyBorder="1" applyAlignment="1">
      <alignment horizontal="center" vertical="center"/>
    </xf>
    <xf numFmtId="171" fontId="1" fillId="32" borderId="17" xfId="58" applyFont="1" applyFill="1" applyBorder="1" applyAlignment="1">
      <alignment horizontal="center" vertical="center"/>
    </xf>
    <xf numFmtId="171" fontId="1" fillId="32" borderId="18" xfId="58" applyFont="1" applyFill="1" applyBorder="1" applyAlignment="1">
      <alignment horizontal="center" vertical="center"/>
    </xf>
    <xf numFmtId="171" fontId="1" fillId="32" borderId="19" xfId="58" applyFont="1" applyFill="1" applyBorder="1" applyAlignment="1">
      <alignment horizontal="center" vertical="center"/>
    </xf>
    <xf numFmtId="171" fontId="1" fillId="32" borderId="20" xfId="58" applyFont="1" applyFill="1" applyBorder="1" applyAlignment="1">
      <alignment horizontal="center" vertical="center" wrapText="1"/>
    </xf>
    <xf numFmtId="171" fontId="1" fillId="32" borderId="21" xfId="58" applyFont="1" applyFill="1" applyBorder="1" applyAlignment="1">
      <alignment horizontal="center" vertical="center" wrapText="1"/>
    </xf>
    <xf numFmtId="171" fontId="1" fillId="32" borderId="22" xfId="58" applyFont="1" applyFill="1" applyBorder="1" applyAlignment="1">
      <alignment horizontal="center" vertical="center" wrapText="1"/>
    </xf>
    <xf numFmtId="171" fontId="1" fillId="32" borderId="15" xfId="58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2" fontId="1" fillId="32" borderId="22" xfId="0" applyNumberFormat="1" applyFont="1" applyFill="1" applyBorder="1" applyAlignment="1">
      <alignment horizontal="center" vertical="center"/>
    </xf>
    <xf numFmtId="171" fontId="1" fillId="32" borderId="22" xfId="58" applyFont="1" applyFill="1" applyBorder="1" applyAlignment="1">
      <alignment horizontal="center" vertical="center"/>
    </xf>
    <xf numFmtId="2" fontId="1" fillId="32" borderId="17" xfId="0" applyNumberFormat="1" applyFont="1" applyFill="1" applyBorder="1" applyAlignment="1">
      <alignment horizontal="center" vertical="center"/>
    </xf>
    <xf numFmtId="171" fontId="1" fillId="32" borderId="13" xfId="58" applyFont="1" applyFill="1" applyBorder="1" applyAlignment="1">
      <alignment horizontal="center" vertical="center" wrapText="1"/>
    </xf>
    <xf numFmtId="171" fontId="1" fillId="32" borderId="18" xfId="58" applyFont="1" applyFill="1" applyBorder="1" applyAlignment="1">
      <alignment horizontal="center" vertical="center" wrapText="1"/>
    </xf>
    <xf numFmtId="171" fontId="1" fillId="32" borderId="14" xfId="58" applyFont="1" applyFill="1" applyBorder="1" applyAlignment="1">
      <alignment horizontal="center" vertical="center" wrapText="1"/>
    </xf>
    <xf numFmtId="171" fontId="1" fillId="32" borderId="19" xfId="58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2" fontId="1" fillId="32" borderId="20" xfId="58" applyNumberFormat="1" applyFont="1" applyFill="1" applyBorder="1" applyAlignment="1">
      <alignment horizontal="center" vertical="center"/>
    </xf>
    <xf numFmtId="182" fontId="1" fillId="32" borderId="10" xfId="58" applyNumberFormat="1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T30"/>
  <sheetViews>
    <sheetView tabSelected="1" zoomScalePageLayoutView="0" workbookViewId="0" topLeftCell="A1">
      <selection activeCell="A2" sqref="A2:T2"/>
    </sheetView>
  </sheetViews>
  <sheetFormatPr defaultColWidth="9.00390625" defaultRowHeight="12.75"/>
  <cols>
    <col min="1" max="1" width="5.25390625" style="2" customWidth="1"/>
    <col min="2" max="2" width="18.875" style="2" customWidth="1"/>
    <col min="3" max="3" width="11.00390625" style="2" customWidth="1"/>
    <col min="4" max="4" width="7.75390625" style="2" customWidth="1"/>
    <col min="5" max="5" width="7.00390625" style="2" customWidth="1"/>
    <col min="6" max="6" width="7.375" style="2" customWidth="1"/>
    <col min="7" max="7" width="6.625" style="2" customWidth="1"/>
    <col min="8" max="8" width="8.75390625" style="2" customWidth="1"/>
    <col min="9" max="9" width="7.00390625" style="2" customWidth="1"/>
    <col min="10" max="10" width="8.00390625" style="2" customWidth="1"/>
    <col min="11" max="11" width="7.625" style="2" customWidth="1"/>
    <col min="12" max="12" width="8.625" style="2" customWidth="1"/>
    <col min="13" max="13" width="8.00390625" style="2" customWidth="1"/>
    <col min="14" max="14" width="8.875" style="2" customWidth="1"/>
    <col min="15" max="15" width="6.875" style="2" customWidth="1"/>
    <col min="16" max="16" width="8.375" style="2" customWidth="1"/>
    <col min="17" max="17" width="7.00390625" style="2" customWidth="1"/>
    <col min="18" max="18" width="9.375" style="2" customWidth="1"/>
    <col min="19" max="19" width="7.125" style="2" customWidth="1"/>
    <col min="20" max="20" width="11.625" style="2" customWidth="1"/>
    <col min="21" max="16384" width="9.125" style="2" customWidth="1"/>
  </cols>
  <sheetData>
    <row r="2" spans="1:20" ht="27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4" spans="1:20" s="1" customFormat="1" ht="99" customHeight="1">
      <c r="A4" s="15" t="s">
        <v>0</v>
      </c>
      <c r="B4" s="15" t="s">
        <v>1</v>
      </c>
      <c r="C4" s="39" t="s">
        <v>6</v>
      </c>
      <c r="D4" s="15" t="s">
        <v>2</v>
      </c>
      <c r="E4" s="15"/>
      <c r="F4" s="15" t="s">
        <v>10</v>
      </c>
      <c r="G4" s="15"/>
      <c r="H4" s="15" t="s">
        <v>9</v>
      </c>
      <c r="I4" s="15"/>
      <c r="J4" s="15" t="s">
        <v>15</v>
      </c>
      <c r="K4" s="15"/>
      <c r="L4" s="15" t="s">
        <v>33</v>
      </c>
      <c r="M4" s="15"/>
      <c r="N4" s="15" t="s">
        <v>34</v>
      </c>
      <c r="O4" s="15"/>
      <c r="P4" s="15" t="s">
        <v>37</v>
      </c>
      <c r="Q4" s="15"/>
      <c r="R4" s="15" t="s">
        <v>38</v>
      </c>
      <c r="S4" s="15"/>
      <c r="T4" s="8" t="s">
        <v>4</v>
      </c>
    </row>
    <row r="5" spans="1:20" ht="48" customHeight="1">
      <c r="A5" s="15"/>
      <c r="B5" s="15"/>
      <c r="C5" s="39"/>
      <c r="D5" s="3" t="s">
        <v>7</v>
      </c>
      <c r="E5" s="3" t="s">
        <v>5</v>
      </c>
      <c r="F5" s="3" t="s">
        <v>7</v>
      </c>
      <c r="G5" s="3" t="s">
        <v>5</v>
      </c>
      <c r="H5" s="3" t="s">
        <v>7</v>
      </c>
      <c r="I5" s="3" t="s">
        <v>5</v>
      </c>
      <c r="J5" s="3" t="s">
        <v>7</v>
      </c>
      <c r="K5" s="3" t="s">
        <v>3</v>
      </c>
      <c r="L5" s="3" t="s">
        <v>7</v>
      </c>
      <c r="M5" s="3" t="s">
        <v>22</v>
      </c>
      <c r="N5" s="3" t="s">
        <v>7</v>
      </c>
      <c r="O5" s="3" t="s">
        <v>3</v>
      </c>
      <c r="P5" s="3" t="s">
        <v>7</v>
      </c>
      <c r="Q5" s="3" t="s">
        <v>22</v>
      </c>
      <c r="R5" s="3" t="s">
        <v>7</v>
      </c>
      <c r="S5" s="3" t="s">
        <v>3</v>
      </c>
      <c r="T5" s="3" t="s">
        <v>7</v>
      </c>
    </row>
    <row r="6" spans="1:20" ht="15" customHeight="1">
      <c r="A6" s="3">
        <v>1</v>
      </c>
      <c r="B6" s="4" t="s">
        <v>17</v>
      </c>
      <c r="C6" s="3">
        <v>900.3</v>
      </c>
      <c r="D6" s="3">
        <v>3.161</v>
      </c>
      <c r="E6" s="3">
        <v>5</v>
      </c>
      <c r="F6" s="8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f aca="true" t="shared" si="0" ref="T6:T14">D6+F6+H6+J6+L6+N6+P6+R6</f>
        <v>3.161</v>
      </c>
    </row>
    <row r="7" spans="1:20" ht="15" customHeight="1">
      <c r="A7" s="3">
        <v>2</v>
      </c>
      <c r="B7" s="4" t="s">
        <v>27</v>
      </c>
      <c r="C7" s="3">
        <v>895.8</v>
      </c>
      <c r="D7" s="3"/>
      <c r="E7" s="3"/>
      <c r="F7" s="3"/>
      <c r="G7" s="3"/>
      <c r="H7" s="3">
        <v>4.154</v>
      </c>
      <c r="I7" s="3">
        <v>6</v>
      </c>
      <c r="J7" s="3"/>
      <c r="K7" s="3"/>
      <c r="L7" s="3"/>
      <c r="M7" s="3"/>
      <c r="N7" s="3"/>
      <c r="O7" s="3"/>
      <c r="P7" s="3"/>
      <c r="Q7" s="3"/>
      <c r="R7" s="3"/>
      <c r="S7" s="3"/>
      <c r="T7" s="3">
        <f t="shared" si="0"/>
        <v>4.154</v>
      </c>
    </row>
    <row r="8" spans="1:20" ht="15" customHeight="1">
      <c r="A8" s="3">
        <v>3</v>
      </c>
      <c r="B8" s="4" t="s">
        <v>32</v>
      </c>
      <c r="C8" s="3">
        <v>889.3</v>
      </c>
      <c r="D8" s="3"/>
      <c r="E8" s="3"/>
      <c r="F8" s="3"/>
      <c r="G8" s="3"/>
      <c r="H8" s="3"/>
      <c r="I8" s="3"/>
      <c r="J8" s="3"/>
      <c r="K8" s="3"/>
      <c r="L8" s="3">
        <v>12.689</v>
      </c>
      <c r="M8" s="3">
        <v>70</v>
      </c>
      <c r="N8" s="3"/>
      <c r="O8" s="3"/>
      <c r="P8" s="3"/>
      <c r="Q8" s="3"/>
      <c r="R8" s="3"/>
      <c r="S8" s="3"/>
      <c r="T8" s="3">
        <f t="shared" si="0"/>
        <v>12.689</v>
      </c>
    </row>
    <row r="9" spans="1:20" ht="15" customHeight="1">
      <c r="A9" s="3">
        <v>4</v>
      </c>
      <c r="B9" s="4" t="s">
        <v>23</v>
      </c>
      <c r="C9" s="3">
        <v>864.49</v>
      </c>
      <c r="D9" s="3">
        <v>15.095</v>
      </c>
      <c r="E9" s="3">
        <v>26</v>
      </c>
      <c r="F9" s="8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15.095</v>
      </c>
    </row>
    <row r="10" spans="1:20" ht="14.25" customHeight="1">
      <c r="A10" s="3">
        <v>5</v>
      </c>
      <c r="B10" s="4" t="s">
        <v>21</v>
      </c>
      <c r="C10" s="3">
        <v>894.2</v>
      </c>
      <c r="D10" s="3"/>
      <c r="E10" s="3"/>
      <c r="F10" s="3"/>
      <c r="G10" s="3"/>
      <c r="H10" s="3">
        <v>9.626</v>
      </c>
      <c r="I10" s="3">
        <v>18</v>
      </c>
      <c r="J10" s="3"/>
      <c r="K10" s="3"/>
      <c r="L10" s="3">
        <v>1.232</v>
      </c>
      <c r="M10" s="3">
        <v>10</v>
      </c>
      <c r="N10" s="3"/>
      <c r="O10" s="3"/>
      <c r="P10" s="3"/>
      <c r="Q10" s="3"/>
      <c r="R10" s="3"/>
      <c r="S10" s="3"/>
      <c r="T10" s="3">
        <f t="shared" si="0"/>
        <v>10.857999999999999</v>
      </c>
    </row>
    <row r="11" spans="1:20" ht="14.25" customHeight="1">
      <c r="A11" s="3">
        <v>6</v>
      </c>
      <c r="B11" s="4" t="s">
        <v>30</v>
      </c>
      <c r="C11" s="3">
        <v>891.1</v>
      </c>
      <c r="D11" s="3"/>
      <c r="E11" s="3"/>
      <c r="F11" s="3"/>
      <c r="G11" s="3"/>
      <c r="H11" s="3">
        <v>5.538</v>
      </c>
      <c r="I11" s="3">
        <v>8</v>
      </c>
      <c r="J11" s="3"/>
      <c r="K11" s="3"/>
      <c r="L11" s="3"/>
      <c r="M11" s="3"/>
      <c r="N11" s="3"/>
      <c r="O11" s="3"/>
      <c r="P11" s="3">
        <v>55.65</v>
      </c>
      <c r="Q11" s="3">
        <v>21</v>
      </c>
      <c r="R11" s="3"/>
      <c r="S11" s="3"/>
      <c r="T11" s="3">
        <f t="shared" si="0"/>
        <v>61.188</v>
      </c>
    </row>
    <row r="12" spans="1:20" ht="12.75">
      <c r="A12" s="3">
        <v>7</v>
      </c>
      <c r="B12" s="4" t="s">
        <v>18</v>
      </c>
      <c r="C12" s="3">
        <v>114.9</v>
      </c>
      <c r="D12" s="3">
        <v>29.77</v>
      </c>
      <c r="E12" s="3">
        <v>40</v>
      </c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29.77</v>
      </c>
    </row>
    <row r="13" spans="1:20" ht="15" customHeight="1">
      <c r="A13" s="3">
        <v>8</v>
      </c>
      <c r="B13" s="4" t="s">
        <v>36</v>
      </c>
      <c r="C13" s="3">
        <v>883.56</v>
      </c>
      <c r="D13" s="3"/>
      <c r="E13" s="3"/>
      <c r="F13" s="3"/>
      <c r="G13" s="3"/>
      <c r="H13" s="3"/>
      <c r="I13" s="3"/>
      <c r="J13" s="3"/>
      <c r="K13" s="3"/>
      <c r="L13" s="3">
        <v>34.5</v>
      </c>
      <c r="M13" s="3">
        <v>30</v>
      </c>
      <c r="N13" s="3"/>
      <c r="O13" s="3"/>
      <c r="P13" s="3"/>
      <c r="Q13" s="3"/>
      <c r="R13" s="3"/>
      <c r="S13" s="3"/>
      <c r="T13" s="3">
        <f t="shared" si="0"/>
        <v>34.5</v>
      </c>
    </row>
    <row r="14" spans="1:20" ht="15.75" customHeight="1">
      <c r="A14" s="3">
        <v>9</v>
      </c>
      <c r="B14" s="4" t="s">
        <v>25</v>
      </c>
      <c r="C14" s="3">
        <v>1023.2</v>
      </c>
      <c r="D14" s="3">
        <v>2.473</v>
      </c>
      <c r="E14" s="3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42.715</v>
      </c>
      <c r="S14" s="3">
        <v>1</v>
      </c>
      <c r="T14" s="3">
        <f t="shared" si="0"/>
        <v>45.188</v>
      </c>
    </row>
    <row r="15" spans="1:20" ht="12.75">
      <c r="A15" s="3">
        <v>10</v>
      </c>
      <c r="B15" s="4" t="s">
        <v>24</v>
      </c>
      <c r="C15" s="3">
        <v>120</v>
      </c>
      <c r="D15" s="3">
        <v>3.224</v>
      </c>
      <c r="E15" s="3">
        <v>6</v>
      </c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aca="true" t="shared" si="1" ref="T15:T26">D15+F15+H15+J15+L15+N15+P15+R15</f>
        <v>3.224</v>
      </c>
    </row>
    <row r="16" spans="1:20" ht="12.75">
      <c r="A16" s="3">
        <v>11</v>
      </c>
      <c r="B16" s="4" t="s">
        <v>16</v>
      </c>
      <c r="C16" s="3">
        <v>103.6</v>
      </c>
      <c r="D16" s="3">
        <v>12.779</v>
      </c>
      <c r="E16" s="3">
        <v>20</v>
      </c>
      <c r="F16" s="8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 t="shared" si="1"/>
        <v>12.779</v>
      </c>
    </row>
    <row r="17" spans="1:20" ht="15.75" customHeight="1">
      <c r="A17" s="3">
        <v>12</v>
      </c>
      <c r="B17" s="4" t="s">
        <v>14</v>
      </c>
      <c r="C17" s="3">
        <v>96.8</v>
      </c>
      <c r="D17" s="3">
        <v>14.919</v>
      </c>
      <c r="E17" s="3">
        <v>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 t="shared" si="1"/>
        <v>14.919</v>
      </c>
    </row>
    <row r="18" spans="1:20" ht="15.75" customHeight="1">
      <c r="A18" s="3">
        <v>13</v>
      </c>
      <c r="B18" s="4" t="s">
        <v>29</v>
      </c>
      <c r="C18" s="3">
        <v>116.6</v>
      </c>
      <c r="D18" s="3">
        <v>12.655</v>
      </c>
      <c r="E18" s="3">
        <v>20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 t="shared" si="1"/>
        <v>12.655</v>
      </c>
    </row>
    <row r="19" spans="1:20" ht="15" customHeight="1">
      <c r="A19" s="3">
        <v>14</v>
      </c>
      <c r="B19" s="4" t="s">
        <v>31</v>
      </c>
      <c r="C19" s="3">
        <v>119.7</v>
      </c>
      <c r="D19" s="3"/>
      <c r="E19" s="3"/>
      <c r="F19" s="3"/>
      <c r="G19" s="3"/>
      <c r="H19" s="3"/>
      <c r="I19" s="3"/>
      <c r="J19" s="3">
        <v>10.774</v>
      </c>
      <c r="K19" s="3">
        <v>20</v>
      </c>
      <c r="L19" s="3"/>
      <c r="M19" s="3"/>
      <c r="N19" s="3">
        <v>8.061</v>
      </c>
      <c r="O19" s="3">
        <v>6</v>
      </c>
      <c r="P19" s="3"/>
      <c r="Q19" s="3"/>
      <c r="R19" s="3"/>
      <c r="S19" s="3"/>
      <c r="T19" s="3">
        <f>D19+F19+H19+J19+L19+N19+P19+R19</f>
        <v>18.835</v>
      </c>
    </row>
    <row r="20" spans="1:20" ht="15.75" customHeight="1">
      <c r="A20" s="3">
        <v>15</v>
      </c>
      <c r="B20" s="4" t="s">
        <v>19</v>
      </c>
      <c r="C20" s="3">
        <v>114.2</v>
      </c>
      <c r="D20" s="3">
        <v>6.03</v>
      </c>
      <c r="E20" s="3">
        <v>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 t="shared" si="1"/>
        <v>6.03</v>
      </c>
    </row>
    <row r="21" spans="1:20" ht="15.75" customHeight="1">
      <c r="A21" s="3">
        <v>16</v>
      </c>
      <c r="B21" s="4" t="s">
        <v>28</v>
      </c>
      <c r="C21" s="3">
        <v>113.8</v>
      </c>
      <c r="D21" s="3">
        <v>5.063</v>
      </c>
      <c r="E21" s="3">
        <v>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1"/>
        <v>5.063</v>
      </c>
    </row>
    <row r="22" spans="1:20" ht="15.75" customHeight="1">
      <c r="A22" s="3">
        <v>17</v>
      </c>
      <c r="B22" s="4" t="s">
        <v>26</v>
      </c>
      <c r="C22" s="3">
        <v>95.2</v>
      </c>
      <c r="D22" s="3">
        <v>3.161</v>
      </c>
      <c r="E22" s="3">
        <v>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 t="shared" si="1"/>
        <v>3.161</v>
      </c>
    </row>
    <row r="23" spans="1:20" ht="12.75">
      <c r="A23" s="3">
        <v>18</v>
      </c>
      <c r="B23" s="4" t="s">
        <v>20</v>
      </c>
      <c r="C23" s="3">
        <v>1491</v>
      </c>
      <c r="D23" s="5"/>
      <c r="E23" s="5"/>
      <c r="F23" s="6">
        <v>122.9182</v>
      </c>
      <c r="G23" s="3">
        <v>100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 t="shared" si="1"/>
        <v>122.9182</v>
      </c>
    </row>
    <row r="24" spans="1:20" ht="15.75" customHeight="1">
      <c r="A24" s="3">
        <v>19</v>
      </c>
      <c r="B24" s="4" t="s">
        <v>20</v>
      </c>
      <c r="C24" s="3">
        <v>1491</v>
      </c>
      <c r="D24" s="5"/>
      <c r="E24" s="5"/>
      <c r="F24" s="3">
        <v>127.173</v>
      </c>
      <c r="G24" s="3">
        <v>109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 t="shared" si="1"/>
        <v>127.173</v>
      </c>
    </row>
    <row r="25" spans="1:20" ht="15" customHeight="1">
      <c r="A25" s="3">
        <v>20</v>
      </c>
      <c r="B25" s="4" t="s">
        <v>35</v>
      </c>
      <c r="C25" s="3">
        <v>404.2</v>
      </c>
      <c r="D25" s="3"/>
      <c r="E25" s="3"/>
      <c r="F25" s="3"/>
      <c r="G25" s="3"/>
      <c r="H25" s="3"/>
      <c r="I25" s="3"/>
      <c r="J25" s="3"/>
      <c r="K25" s="3"/>
      <c r="L25" s="3">
        <v>3.634</v>
      </c>
      <c r="M25" s="3">
        <v>18</v>
      </c>
      <c r="N25" s="3"/>
      <c r="O25" s="3"/>
      <c r="P25" s="3"/>
      <c r="Q25" s="3"/>
      <c r="R25" s="3"/>
      <c r="S25" s="3"/>
      <c r="T25" s="3">
        <f t="shared" si="1"/>
        <v>3.634</v>
      </c>
    </row>
    <row r="26" spans="1:20" ht="15" customHeight="1">
      <c r="A26" s="3">
        <v>21</v>
      </c>
      <c r="B26" s="4" t="s">
        <v>8</v>
      </c>
      <c r="C26" s="3">
        <v>1371.2</v>
      </c>
      <c r="D26" s="3"/>
      <c r="E26" s="3"/>
      <c r="F26" s="3"/>
      <c r="G26" s="3"/>
      <c r="H26" s="7"/>
      <c r="I26" s="7"/>
      <c r="J26" s="7"/>
      <c r="K26" s="7"/>
      <c r="L26" s="3"/>
      <c r="M26" s="3"/>
      <c r="N26" s="7"/>
      <c r="O26" s="7"/>
      <c r="P26" s="7"/>
      <c r="Q26" s="7"/>
      <c r="R26" s="7">
        <v>101.774</v>
      </c>
      <c r="S26" s="7">
        <v>1</v>
      </c>
      <c r="T26" s="3">
        <f t="shared" si="1"/>
        <v>101.774</v>
      </c>
    </row>
    <row r="27" spans="1:20" ht="30.75" customHeight="1">
      <c r="A27" s="24" t="s">
        <v>50</v>
      </c>
      <c r="B27" s="25"/>
      <c r="C27" s="25"/>
      <c r="D27" s="16" t="s">
        <v>39</v>
      </c>
      <c r="E27" s="17"/>
      <c r="F27" s="20" t="s">
        <v>42</v>
      </c>
      <c r="G27" s="21"/>
      <c r="H27" s="16" t="s">
        <v>39</v>
      </c>
      <c r="I27" s="32"/>
      <c r="J27" s="16" t="s">
        <v>39</v>
      </c>
      <c r="K27" s="17"/>
      <c r="L27" s="20" t="s">
        <v>46</v>
      </c>
      <c r="M27" s="21"/>
      <c r="N27" s="16" t="s">
        <v>39</v>
      </c>
      <c r="O27" s="32"/>
      <c r="P27" s="30" t="s">
        <v>40</v>
      </c>
      <c r="Q27" s="31"/>
      <c r="R27" s="30" t="s">
        <v>13</v>
      </c>
      <c r="S27" s="33"/>
      <c r="T27" s="40">
        <f>SUM(T6:T26)</f>
        <v>648.7682</v>
      </c>
    </row>
    <row r="28" spans="1:20" ht="30.75" customHeight="1">
      <c r="A28" s="26"/>
      <c r="B28" s="27"/>
      <c r="C28" s="27"/>
      <c r="D28" s="11" t="s">
        <v>41</v>
      </c>
      <c r="E28" s="18"/>
      <c r="F28" s="22" t="s">
        <v>43</v>
      </c>
      <c r="G28" s="22"/>
      <c r="H28" s="11" t="s">
        <v>44</v>
      </c>
      <c r="I28" s="12"/>
      <c r="J28" s="11" t="s">
        <v>45</v>
      </c>
      <c r="K28" s="18"/>
      <c r="L28" s="22" t="s">
        <v>49</v>
      </c>
      <c r="M28" s="22"/>
      <c r="N28" s="11" t="s">
        <v>45</v>
      </c>
      <c r="O28" s="12"/>
      <c r="P28" s="11" t="s">
        <v>47</v>
      </c>
      <c r="Q28" s="12"/>
      <c r="R28" s="34" t="s">
        <v>48</v>
      </c>
      <c r="S28" s="35"/>
      <c r="T28" s="40"/>
    </row>
    <row r="29" spans="1:20" ht="30.75" customHeight="1">
      <c r="A29" s="28"/>
      <c r="B29" s="29"/>
      <c r="C29" s="29"/>
      <c r="D29" s="13"/>
      <c r="E29" s="19"/>
      <c r="F29" s="23"/>
      <c r="G29" s="23"/>
      <c r="H29" s="13"/>
      <c r="I29" s="14"/>
      <c r="J29" s="13"/>
      <c r="K29" s="19"/>
      <c r="L29" s="23"/>
      <c r="M29" s="23"/>
      <c r="N29" s="13"/>
      <c r="O29" s="14"/>
      <c r="P29" s="13"/>
      <c r="Q29" s="14"/>
      <c r="R29" s="36"/>
      <c r="S29" s="37"/>
      <c r="T29" s="40"/>
    </row>
    <row r="30" spans="1:20" ht="12.75">
      <c r="A30" s="42" t="s">
        <v>11</v>
      </c>
      <c r="B30" s="43"/>
      <c r="C30" s="44"/>
      <c r="D30" s="9" t="s">
        <v>12</v>
      </c>
      <c r="E30" s="9"/>
      <c r="F30" s="10" t="s">
        <v>12</v>
      </c>
      <c r="G30" s="10"/>
      <c r="H30" s="9" t="s">
        <v>12</v>
      </c>
      <c r="I30" s="9"/>
      <c r="J30" s="9" t="s">
        <v>12</v>
      </c>
      <c r="K30" s="9"/>
      <c r="L30" s="10" t="s">
        <v>12</v>
      </c>
      <c r="M30" s="10"/>
      <c r="N30" s="9" t="s">
        <v>12</v>
      </c>
      <c r="O30" s="9"/>
      <c r="P30" s="9" t="s">
        <v>12</v>
      </c>
      <c r="Q30" s="9"/>
      <c r="R30" s="9" t="s">
        <v>12</v>
      </c>
      <c r="S30" s="9"/>
      <c r="T30" s="41"/>
    </row>
  </sheetData>
  <sheetProtection/>
  <mergeCells count="39">
    <mergeCell ref="R4:S4"/>
    <mergeCell ref="H27:I27"/>
    <mergeCell ref="A2:T2"/>
    <mergeCell ref="H4:I4"/>
    <mergeCell ref="A4:A5"/>
    <mergeCell ref="B4:B5"/>
    <mergeCell ref="L4:M4"/>
    <mergeCell ref="C4:C5"/>
    <mergeCell ref="T27:T30"/>
    <mergeCell ref="A30:C30"/>
    <mergeCell ref="N27:O27"/>
    <mergeCell ref="R27:S27"/>
    <mergeCell ref="P30:Q30"/>
    <mergeCell ref="R30:S30"/>
    <mergeCell ref="J30:K30"/>
    <mergeCell ref="L28:M29"/>
    <mergeCell ref="N30:O30"/>
    <mergeCell ref="R28:S29"/>
    <mergeCell ref="N28:O29"/>
    <mergeCell ref="A27:C29"/>
    <mergeCell ref="L30:M30"/>
    <mergeCell ref="J4:K4"/>
    <mergeCell ref="J27:K27"/>
    <mergeCell ref="P27:Q27"/>
    <mergeCell ref="J28:K29"/>
    <mergeCell ref="P28:Q29"/>
    <mergeCell ref="L27:M27"/>
    <mergeCell ref="N4:O4"/>
    <mergeCell ref="P4:Q4"/>
    <mergeCell ref="D30:E30"/>
    <mergeCell ref="F30:G30"/>
    <mergeCell ref="H28:I29"/>
    <mergeCell ref="F4:G4"/>
    <mergeCell ref="D4:E4"/>
    <mergeCell ref="D27:E27"/>
    <mergeCell ref="D28:E29"/>
    <mergeCell ref="F27:G27"/>
    <mergeCell ref="F28:G29"/>
    <mergeCell ref="H30:I30"/>
  </mergeCells>
  <printOptions/>
  <pageMargins left="0.2" right="0.2" top="0.52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Чернявская Лариса Константиновна</cp:lastModifiedBy>
  <cp:lastPrinted>2015-01-13T10:14:16Z</cp:lastPrinted>
  <dcterms:created xsi:type="dcterms:W3CDTF">2012-02-28T11:54:55Z</dcterms:created>
  <dcterms:modified xsi:type="dcterms:W3CDTF">2017-03-16T10:51:43Z</dcterms:modified>
  <cp:category/>
  <cp:version/>
  <cp:contentType/>
  <cp:contentStatus/>
</cp:coreProperties>
</file>